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firstSheet="2" activeTab="6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部门收支总表" sheetId="5" r:id="rId5"/>
    <sheet name="部门收入总表" sheetId="6" r:id="rId6"/>
    <sheet name="部门支出总表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<sst xmlns="http://schemas.openxmlformats.org/spreadsheetml/2006/main" count="210" uniqueCount="156">
  <si>
    <t>单位编码</t>
  </si>
  <si>
    <t>单位名称</t>
  </si>
  <si>
    <t>合计</t>
  </si>
  <si>
    <t>一般预算拨款</t>
  </si>
  <si>
    <t>基金预算拨款</t>
  </si>
  <si>
    <t>财政专户核拨</t>
  </si>
  <si>
    <t>其他来源收入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</si>
  <si>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</si>
  <si>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</si>
  <si>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</si>
  <si>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</si>
  <si>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</si>
  <si>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</si>
  <si>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</si>
  <si>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</si>
  <si>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</si>
  <si>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</si>
  <si>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</si>
  <si>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</si>
  <si>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</si>
  <si>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</si>
  <si>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</si>
  <si>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</si>
  <si>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</si>
  <si>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</si>
  <si>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</si>
  <si>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</si>
  <si>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财政拨款收支总表</t>
  </si>
  <si>
    <t>正常公用经费</t>
  </si>
  <si>
    <t>其它支出</t>
  </si>
  <si>
    <t>项目代码</t>
  </si>
  <si>
    <t>单位：元</t>
  </si>
  <si>
    <t>大厂镇人民政府</t>
  </si>
  <si>
    <t>小计</t>
  </si>
  <si>
    <t>一般公共服务支出</t>
  </si>
  <si>
    <t xml:space="preserve">  行政运行</t>
  </si>
  <si>
    <t>一般公共预算支出表</t>
  </si>
  <si>
    <t>科目名称</t>
  </si>
  <si>
    <t>小计</t>
  </si>
  <si>
    <t>基本支出</t>
  </si>
  <si>
    <t>项目支出</t>
  </si>
  <si>
    <t>西环路文化广场土地租金</t>
  </si>
  <si>
    <t>村级基层组织建设补助经费</t>
  </si>
  <si>
    <t>财政业务费</t>
  </si>
  <si>
    <t>计生小组长工资</t>
  </si>
  <si>
    <t>一般公共预算基本支出表</t>
  </si>
  <si>
    <t>功能分类科目编码</t>
  </si>
  <si>
    <t xml:space="preserve">  一、工资福利支出</t>
  </si>
  <si>
    <t xml:space="preserve">  二、对个人和家庭的补助</t>
  </si>
  <si>
    <t>1、基本工资</t>
  </si>
  <si>
    <t>2、津贴补贴</t>
  </si>
  <si>
    <t>（1）地区附加津贴</t>
  </si>
  <si>
    <t>（2）艰苦边远地区津贴</t>
  </si>
  <si>
    <t>（3）（特殊）岗位津贴（补贴）</t>
  </si>
  <si>
    <t xml:space="preserve">  1）国家出台与实际天数无关的岗位津贴</t>
  </si>
  <si>
    <t xml:space="preserve">  2）国家出台按实际天数发放的岗位津贴</t>
  </si>
  <si>
    <t>（4）规范津贴补贴后仍继续保留的补贴</t>
  </si>
  <si>
    <t xml:space="preserve">  1）回族补贴</t>
  </si>
  <si>
    <t xml:space="preserve">  2）职工劳模荣誉津贴</t>
  </si>
  <si>
    <t>（5）上述项目之外的津贴补贴</t>
  </si>
  <si>
    <t>3、奖金</t>
  </si>
  <si>
    <t>4、伙食补助费</t>
  </si>
  <si>
    <t>5、绩效工资</t>
  </si>
  <si>
    <t>（1）基础绩效工资</t>
  </si>
  <si>
    <t>（2）奖励绩效工资</t>
  </si>
  <si>
    <t>（3）应纳入绩效工资的津贴补贴</t>
  </si>
  <si>
    <t>6、其他工资福利支出</t>
  </si>
  <si>
    <t>（1）长期聘用人员和长期临时工工资</t>
  </si>
  <si>
    <t>（2）病假两个月以上职工的工资</t>
  </si>
  <si>
    <t>（3）其他</t>
  </si>
  <si>
    <t>1、抚恤金</t>
  </si>
  <si>
    <t>2、生活补助</t>
  </si>
  <si>
    <t>3、医疗费</t>
  </si>
  <si>
    <t>4、助学金</t>
  </si>
  <si>
    <t>5、奖励金</t>
  </si>
  <si>
    <t>　　1)独生子女父母奖励</t>
  </si>
  <si>
    <t>　　2)其他奖励金</t>
  </si>
  <si>
    <t>6、住房公积金</t>
  </si>
  <si>
    <t>7、生活补助</t>
  </si>
  <si>
    <t>　　1)遗属补助</t>
  </si>
  <si>
    <t>　　2)义务兵优待金</t>
  </si>
  <si>
    <t>　　3)村干部工资</t>
  </si>
  <si>
    <t>　　4)妇女卫生费</t>
  </si>
  <si>
    <t>8、购房补贴</t>
  </si>
  <si>
    <t>9、其他对个人和家庭的补助支出</t>
  </si>
  <si>
    <t xml:space="preserve">  （1）办公费                               </t>
  </si>
  <si>
    <t xml:space="preserve">  （2）水费</t>
  </si>
  <si>
    <t xml:space="preserve">  （3）电费</t>
  </si>
  <si>
    <t xml:space="preserve">  （4）邮电费                               </t>
  </si>
  <si>
    <t xml:space="preserve">    其中：电话费</t>
  </si>
  <si>
    <t xml:space="preserve">          网络费</t>
  </si>
  <si>
    <t xml:space="preserve">  （5）办公取暖费                          </t>
  </si>
  <si>
    <t xml:space="preserve">  （6）物业管理费                          </t>
  </si>
  <si>
    <t xml:space="preserve">  （7）差旅费                               </t>
  </si>
  <si>
    <t xml:space="preserve">  （8）维修（护）费                          </t>
  </si>
  <si>
    <t xml:space="preserve">  （9）会议费                           </t>
  </si>
  <si>
    <t xml:space="preserve">  （10）培训费                           </t>
  </si>
  <si>
    <t xml:space="preserve">  （11）办公设备购置费                  </t>
  </si>
  <si>
    <t xml:space="preserve">  （12）印刷费                       </t>
  </si>
  <si>
    <t xml:space="preserve">  （13）报刊费</t>
  </si>
  <si>
    <t xml:space="preserve">  （14）教师用书</t>
  </si>
  <si>
    <t xml:space="preserve">  （15）租赁费</t>
  </si>
  <si>
    <t xml:space="preserve">  （16）被装购置费</t>
  </si>
  <si>
    <t xml:space="preserve">  （17）劳务费                              </t>
  </si>
  <si>
    <t xml:space="preserve">  （18）学生体检费</t>
  </si>
  <si>
    <t xml:space="preserve">  （19）教学设备购置</t>
  </si>
  <si>
    <t xml:space="preserve">  （20）其他                              </t>
  </si>
  <si>
    <t xml:space="preserve">2、公务用车运行维护费                               </t>
  </si>
  <si>
    <t xml:space="preserve">    （1）燃料费                              </t>
  </si>
  <si>
    <t xml:space="preserve">    （2）维修费                              </t>
  </si>
  <si>
    <t xml:space="preserve">    （3）保险费                              </t>
  </si>
  <si>
    <t xml:space="preserve">    （4）其他交通费                          </t>
  </si>
  <si>
    <t xml:space="preserve">3、公务接待费                              </t>
  </si>
  <si>
    <t xml:space="preserve">4、离退休人员公用经费                          </t>
  </si>
  <si>
    <t xml:space="preserve"> （1）离休干部公用经费                  </t>
  </si>
  <si>
    <t xml:space="preserve"> （2）退休干部公用经费                  </t>
  </si>
  <si>
    <t>预算支出项目</t>
  </si>
  <si>
    <t>人员经费</t>
  </si>
  <si>
    <t xml:space="preserve">日常运转经费                              </t>
  </si>
  <si>
    <t>单位：元</t>
  </si>
  <si>
    <t>大厂镇人民政府</t>
  </si>
  <si>
    <t>经费来源</t>
  </si>
  <si>
    <t>合计</t>
  </si>
  <si>
    <t>项目编码</t>
  </si>
  <si>
    <t>一般公共预算“三公”经费支出表</t>
  </si>
  <si>
    <t>支出内容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</si>
  <si>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</si>
  <si>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</si>
  <si>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</si>
  <si>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</si>
  <si>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</si>
  <si>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</si>
  <si>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</si>
  <si>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</si>
  <si>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</si>
  <si>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</si>
  <si>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</si>
  <si>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</si>
  <si>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</si>
  <si>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</si>
  <si>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其中：</t>
  </si>
  <si>
    <t>非限额补助</t>
  </si>
  <si>
    <t>事业费限额</t>
  </si>
  <si>
    <t>行政事业性收费</t>
  </si>
  <si>
    <t>合    计</t>
  </si>
  <si>
    <t>大厂镇人民政府</t>
  </si>
  <si>
    <t>部门支出总表</t>
  </si>
  <si>
    <t>其中：对下 补助</t>
  </si>
  <si>
    <t>办公楼维修维改造</t>
  </si>
  <si>
    <t>乡镇文化站免费开放资金</t>
  </si>
  <si>
    <t>村务活动经费</t>
  </si>
  <si>
    <t>办公楼监控设施安装资金</t>
  </si>
  <si>
    <t>2016年农村基层组织建设专项经费</t>
  </si>
  <si>
    <t>回汉公墓管理资金</t>
  </si>
  <si>
    <t>2016年预算</t>
  </si>
  <si>
    <t>2016年预算安排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</si>
</sst>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4"/>
      <name val="宋体"/>
      <family val="0"/>
    </font>
    <font>
      <b/>
      <sz val="14"/>
      <name val="黑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9"/>
      </bottom>
    </border>
    <border>
      <left style="thin"/>
      <right style="thin"/>
      <top/>
      <bottom/>
    </border>
    <border>
      <left/>
      <right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9"/>
      </left>
      <right/>
      <top style="medium">
        <color indexed="9"/>
      </top>
      <bottom>
        <color indexed="63"/>
      </bottom>
    </border>
    <border>
      <left/>
      <right/>
      <top style="medium">
        <color indexed="9"/>
      </top>
      <bottom>
        <color indexed="63"/>
      </bottom>
    </border>
    <border>
      <left/>
      <right style="medium">
        <color indexed="9"/>
      </right>
      <top style="medium">
        <color indexed="9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2" fillId="17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9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180" fontId="15" fillId="0" borderId="12" xfId="0" applyNumberFormat="1" applyFont="1" applyBorder="1" applyAlignment="1" applyProtection="1">
      <alignment horizontal="right" vertical="center"/>
      <protection/>
    </xf>
    <xf numFmtId="49" fontId="18" fillId="0" borderId="12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49" fontId="1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7" xfId="0" applyNumberFormat="1" applyFont="1" applyBorder="1" applyAlignment="1" applyProtection="1">
      <alignment horizontal="center" vertical="center" wrapText="1"/>
      <protection/>
    </xf>
    <xf numFmtId="49" fontId="16" fillId="0" borderId="15" xfId="0" applyNumberFormat="1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left"/>
      <protection/>
    </xf>
    <xf numFmtId="0" fontId="7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right" vertical="center" wrapText="1"/>
    </xf>
    <xf numFmtId="0" fontId="1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23.625" style="0" customWidth="1"/>
    <col min="2" max="2" width="23.625" style="6" customWidth="1"/>
    <col min="3" max="4" width="23.625" style="0" customWidth="1"/>
  </cols>
  <sheetData>
    <row r="1" spans="1:4" ht="56.25" customHeight="1">
      <c r="A1" s="51" t="s">
        <v>27</v>
      </c>
      <c r="B1" s="51"/>
      <c r="C1" s="51"/>
      <c r="D1" s="51"/>
    </row>
    <row r="2" spans="1:4" ht="14.25">
      <c r="A2" t="s">
        <v>32</v>
      </c>
      <c r="D2" s="12" t="s">
        <v>31</v>
      </c>
    </row>
    <row r="3" spans="1:4" ht="28.5" customHeight="1">
      <c r="A3" s="8" t="s">
        <v>7</v>
      </c>
      <c r="B3" s="8" t="s">
        <v>8</v>
      </c>
      <c r="C3" s="8" t="s">
        <v>9</v>
      </c>
      <c r="D3" s="8" t="s">
        <v>10</v>
      </c>
    </row>
    <row r="4" spans="1:4" ht="23.25" customHeight="1">
      <c r="A4" s="9"/>
      <c r="B4" s="9" t="s">
        <v>11</v>
      </c>
      <c r="C4" s="9">
        <f>C5</f>
        <v>9482600</v>
      </c>
      <c r="D4" s="7"/>
    </row>
    <row r="5" spans="1:4" ht="23.25" customHeight="1">
      <c r="A5" s="10">
        <v>8</v>
      </c>
      <c r="B5" s="11" t="s">
        <v>3</v>
      </c>
      <c r="C5" s="10">
        <v>9482600</v>
      </c>
      <c r="D5" s="7"/>
    </row>
    <row r="6" spans="1:4" ht="23.25" customHeight="1">
      <c r="A6" s="10">
        <v>9</v>
      </c>
      <c r="B6" s="11" t="s">
        <v>4</v>
      </c>
      <c r="C6" s="10"/>
      <c r="D6" s="7"/>
    </row>
    <row r="7" spans="1:4" ht="23.25" customHeight="1">
      <c r="A7" s="10">
        <v>10</v>
      </c>
      <c r="B7" s="11" t="s">
        <v>5</v>
      </c>
      <c r="C7" s="10"/>
      <c r="D7" s="7"/>
    </row>
    <row r="8" spans="1:4" ht="23.25" customHeight="1">
      <c r="A8" s="10">
        <v>11</v>
      </c>
      <c r="B8" s="11" t="s">
        <v>13</v>
      </c>
      <c r="C8" s="10"/>
      <c r="D8" s="7"/>
    </row>
    <row r="9" spans="1:4" ht="23.25" customHeight="1">
      <c r="A9" s="10">
        <v>12</v>
      </c>
      <c r="B9" s="11" t="s">
        <v>14</v>
      </c>
      <c r="C9" s="10"/>
      <c r="D9" s="7"/>
    </row>
    <row r="10" spans="1:4" ht="23.25" customHeight="1">
      <c r="A10" s="10">
        <v>13</v>
      </c>
      <c r="B10" s="11" t="s">
        <v>15</v>
      </c>
      <c r="C10" s="10"/>
      <c r="D10" s="7"/>
    </row>
    <row r="11" spans="1:4" ht="23.25" customHeight="1">
      <c r="A11" s="10">
        <v>14</v>
      </c>
      <c r="B11" s="11" t="s">
        <v>16</v>
      </c>
      <c r="C11" s="10"/>
      <c r="D11" s="7"/>
    </row>
    <row r="12" spans="1:4" ht="23.25" customHeight="1">
      <c r="A12" s="10">
        <v>15</v>
      </c>
      <c r="B12" s="11" t="s">
        <v>17</v>
      </c>
      <c r="C12" s="10"/>
      <c r="D12" s="7"/>
    </row>
    <row r="13" spans="1:4" ht="23.25" customHeight="1">
      <c r="A13" s="9"/>
      <c r="B13" s="9" t="s">
        <v>18</v>
      </c>
      <c r="C13" s="9">
        <f>C14+C15+C16+C17</f>
        <v>9482600</v>
      </c>
      <c r="D13" s="7"/>
    </row>
    <row r="14" spans="1:4" ht="23.25" customHeight="1">
      <c r="A14" s="10">
        <v>1</v>
      </c>
      <c r="B14" s="11" t="s">
        <v>19</v>
      </c>
      <c r="C14" s="10">
        <v>5315000</v>
      </c>
      <c r="D14" s="7"/>
    </row>
    <row r="15" spans="1:4" ht="23.25" customHeight="1">
      <c r="A15" s="10">
        <v>2</v>
      </c>
      <c r="B15" s="11" t="s">
        <v>28</v>
      </c>
      <c r="C15" s="10">
        <v>687200</v>
      </c>
      <c r="D15" s="7"/>
    </row>
    <row r="16" spans="1:4" ht="23.25" customHeight="1">
      <c r="A16" s="10">
        <v>3</v>
      </c>
      <c r="B16" s="11" t="s">
        <v>21</v>
      </c>
      <c r="C16" s="10">
        <v>2530400</v>
      </c>
      <c r="D16" s="7"/>
    </row>
    <row r="17" spans="1:4" ht="23.25" customHeight="1">
      <c r="A17" s="10">
        <v>4</v>
      </c>
      <c r="B17" s="11" t="s">
        <v>22</v>
      </c>
      <c r="C17" s="10">
        <v>950000</v>
      </c>
      <c r="D17" s="7"/>
    </row>
    <row r="18" spans="1:4" ht="23.25" customHeight="1">
      <c r="A18" s="10">
        <v>5</v>
      </c>
      <c r="B18" s="11" t="s">
        <v>29</v>
      </c>
      <c r="C18" s="10"/>
      <c r="D18" s="7"/>
    </row>
    <row r="19" spans="1:4" ht="23.25" customHeight="1">
      <c r="A19" s="9"/>
      <c r="B19" s="9" t="s">
        <v>26</v>
      </c>
      <c r="C19" s="9">
        <v>0</v>
      </c>
      <c r="D19" s="7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5" width="15.50390625" style="0" customWidth="1"/>
  </cols>
  <sheetData>
    <row r="1" spans="1:5" ht="42" customHeight="1">
      <c r="A1" s="51" t="s">
        <v>36</v>
      </c>
      <c r="B1" s="51"/>
      <c r="C1" s="51"/>
      <c r="D1" s="51"/>
      <c r="E1" s="51"/>
    </row>
    <row r="2" ht="14.25">
      <c r="E2" s="12" t="s">
        <v>31</v>
      </c>
    </row>
    <row r="3" spans="1:5" ht="19.5" customHeight="1">
      <c r="A3" s="52" t="s">
        <v>30</v>
      </c>
      <c r="B3" s="53" t="s">
        <v>37</v>
      </c>
      <c r="C3" s="52" t="s">
        <v>154</v>
      </c>
      <c r="D3" s="52"/>
      <c r="E3" s="52"/>
    </row>
    <row r="4" spans="1:5" ht="19.5" customHeight="1">
      <c r="A4" s="52"/>
      <c r="B4" s="53"/>
      <c r="C4" s="15" t="s">
        <v>38</v>
      </c>
      <c r="D4" s="16" t="s">
        <v>39</v>
      </c>
      <c r="E4" s="16" t="s">
        <v>40</v>
      </c>
    </row>
    <row r="5" spans="1:5" ht="32.25" customHeight="1">
      <c r="A5" s="9">
        <v>201</v>
      </c>
      <c r="B5" s="13" t="s">
        <v>34</v>
      </c>
      <c r="C5" s="17">
        <f>D5+E5</f>
        <v>9482600</v>
      </c>
      <c r="D5" s="18">
        <v>6002200</v>
      </c>
      <c r="E5" s="18">
        <v>3480400</v>
      </c>
    </row>
    <row r="6" spans="1:5" ht="34.5" customHeight="1">
      <c r="A6" s="19">
        <v>2010301</v>
      </c>
      <c r="B6" s="20" t="s">
        <v>35</v>
      </c>
      <c r="C6" s="21">
        <f>D6</f>
        <v>6002200</v>
      </c>
      <c r="D6" s="22">
        <v>6002200</v>
      </c>
      <c r="E6" s="22"/>
    </row>
    <row r="7" spans="1:5" ht="34.5" customHeight="1">
      <c r="A7" s="10">
        <v>2010399</v>
      </c>
      <c r="B7" s="11" t="s">
        <v>41</v>
      </c>
      <c r="C7" s="10"/>
      <c r="D7" s="7"/>
      <c r="E7" s="23">
        <v>20000</v>
      </c>
    </row>
    <row r="8" spans="1:5" ht="34.5" customHeight="1">
      <c r="A8" s="10">
        <v>2010301</v>
      </c>
      <c r="B8" s="11" t="s">
        <v>148</v>
      </c>
      <c r="C8" s="10"/>
      <c r="D8" s="7"/>
      <c r="E8" s="23">
        <v>800000</v>
      </c>
    </row>
    <row r="9" spans="1:5" ht="34.5" customHeight="1">
      <c r="A9" s="10">
        <v>2010399</v>
      </c>
      <c r="B9" s="11" t="s">
        <v>42</v>
      </c>
      <c r="C9" s="10"/>
      <c r="D9" s="7"/>
      <c r="E9" s="23">
        <v>200000</v>
      </c>
    </row>
    <row r="10" spans="1:5" ht="34.5" customHeight="1">
      <c r="A10" s="10">
        <v>2079999</v>
      </c>
      <c r="B10" s="11" t="s">
        <v>149</v>
      </c>
      <c r="C10" s="10"/>
      <c r="D10" s="7"/>
      <c r="E10" s="23">
        <v>43000</v>
      </c>
    </row>
    <row r="11" spans="1:5" ht="34.5" customHeight="1">
      <c r="A11" s="10">
        <v>2130705</v>
      </c>
      <c r="B11" s="11" t="s">
        <v>150</v>
      </c>
      <c r="C11" s="10"/>
      <c r="D11" s="7"/>
      <c r="E11" s="23">
        <v>430600</v>
      </c>
    </row>
    <row r="12" spans="1:5" ht="34.5" customHeight="1">
      <c r="A12" s="19">
        <v>2010604</v>
      </c>
      <c r="B12" s="24" t="s">
        <v>43</v>
      </c>
      <c r="C12" s="19"/>
      <c r="D12" s="25"/>
      <c r="E12" s="26">
        <v>50000</v>
      </c>
    </row>
    <row r="13" spans="1:5" ht="34.5" customHeight="1">
      <c r="A13" s="10">
        <v>2100717</v>
      </c>
      <c r="B13" s="11" t="s">
        <v>44</v>
      </c>
      <c r="C13" s="10"/>
      <c r="D13" s="7"/>
      <c r="E13" s="23">
        <v>58600</v>
      </c>
    </row>
    <row r="14" spans="1:5" ht="34.5" customHeight="1">
      <c r="A14" s="10">
        <v>2010399</v>
      </c>
      <c r="B14" s="11" t="s">
        <v>151</v>
      </c>
      <c r="C14" s="10"/>
      <c r="D14" s="7"/>
      <c r="E14" s="23">
        <v>150000</v>
      </c>
    </row>
    <row r="15" spans="1:5" ht="34.5" customHeight="1">
      <c r="A15" s="10">
        <v>2130799</v>
      </c>
      <c r="B15" s="11" t="s">
        <v>152</v>
      </c>
      <c r="C15" s="10"/>
      <c r="D15" s="7"/>
      <c r="E15" s="23">
        <v>1568200</v>
      </c>
    </row>
    <row r="16" spans="1:5" ht="34.5" customHeight="1">
      <c r="A16" s="10">
        <v>2010399</v>
      </c>
      <c r="B16" s="11" t="s">
        <v>153</v>
      </c>
      <c r="C16" s="10"/>
      <c r="D16" s="7"/>
      <c r="E16" s="23">
        <v>160000</v>
      </c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E68" sqref="E68:E70"/>
    </sheetView>
  </sheetViews>
  <sheetFormatPr defaultColWidth="9.00390625" defaultRowHeight="14.25"/>
  <cols>
    <col min="1" max="1" width="16.75390625" style="0" customWidth="1"/>
    <col min="2" max="2" width="12.25390625" style="0" customWidth="1"/>
    <col min="3" max="3" width="33.25390625" style="0" customWidth="1"/>
    <col min="4" max="4" width="19.25390625" style="0" customWidth="1"/>
    <col min="5" max="5" width="15.75390625" style="0" customWidth="1"/>
    <col min="6" max="7" width="16.75390625" style="0" customWidth="1"/>
    <col min="8" max="8" width="14.00390625" style="0" customWidth="1"/>
  </cols>
  <sheetData>
    <row r="1" spans="1:8" ht="39" customHeight="1" thickBot="1">
      <c r="A1" s="58" t="s">
        <v>45</v>
      </c>
      <c r="B1" s="58"/>
      <c r="C1" s="58"/>
      <c r="D1" s="58"/>
      <c r="E1" s="58"/>
      <c r="F1" s="58"/>
      <c r="G1" s="58"/>
      <c r="H1" s="58"/>
    </row>
    <row r="2" spans="1:8" ht="18.75">
      <c r="A2" s="44" t="s">
        <v>120</v>
      </c>
      <c r="B2" s="34"/>
      <c r="C2" s="35"/>
      <c r="D2" s="35"/>
      <c r="E2" s="35"/>
      <c r="F2" s="35"/>
      <c r="G2" s="35"/>
      <c r="H2" s="36" t="s">
        <v>119</v>
      </c>
    </row>
    <row r="3" spans="1:8" ht="14.25">
      <c r="A3" s="57" t="s">
        <v>46</v>
      </c>
      <c r="B3" s="55" t="s">
        <v>123</v>
      </c>
      <c r="C3" s="57" t="s">
        <v>116</v>
      </c>
      <c r="D3" s="55" t="s">
        <v>122</v>
      </c>
      <c r="E3" s="54" t="s">
        <v>121</v>
      </c>
      <c r="F3" s="54"/>
      <c r="G3" s="54"/>
      <c r="H3" s="54"/>
    </row>
    <row r="4" spans="1:8" ht="14.25">
      <c r="A4" s="57"/>
      <c r="B4" s="56"/>
      <c r="C4" s="57"/>
      <c r="D4" s="56"/>
      <c r="E4" s="33" t="s">
        <v>12</v>
      </c>
      <c r="F4" s="33" t="s">
        <v>4</v>
      </c>
      <c r="G4" s="33" t="s">
        <v>5</v>
      </c>
      <c r="H4" s="33" t="s">
        <v>6</v>
      </c>
    </row>
    <row r="5" spans="1:8" ht="14.25">
      <c r="A5" s="14"/>
      <c r="B5" s="10">
        <v>1</v>
      </c>
      <c r="C5" s="9" t="s">
        <v>117</v>
      </c>
      <c r="D5" s="9">
        <f>E5</f>
        <v>6002200</v>
      </c>
      <c r="E5" s="23">
        <v>6002200</v>
      </c>
      <c r="F5" s="27"/>
      <c r="G5" s="14"/>
      <c r="H5" s="14"/>
    </row>
    <row r="6" spans="1:9" ht="14.25">
      <c r="A6" s="14"/>
      <c r="B6" s="14"/>
      <c r="C6" s="14" t="s">
        <v>47</v>
      </c>
      <c r="D6" s="9">
        <f aca="true" t="shared" si="0" ref="D6:D69">E6</f>
        <v>5315000</v>
      </c>
      <c r="E6" s="23">
        <v>5315000</v>
      </c>
      <c r="F6" s="23"/>
      <c r="G6" s="23"/>
      <c r="H6" s="23"/>
      <c r="I6" s="32"/>
    </row>
    <row r="7" spans="1:9" ht="14.25">
      <c r="A7" s="10">
        <v>2010301</v>
      </c>
      <c r="B7" s="10"/>
      <c r="C7" s="14" t="s">
        <v>49</v>
      </c>
      <c r="D7" s="9">
        <f t="shared" si="0"/>
        <v>1457700</v>
      </c>
      <c r="E7" s="23">
        <v>1457700</v>
      </c>
      <c r="F7" s="23"/>
      <c r="G7" s="23"/>
      <c r="H7" s="23"/>
      <c r="I7" s="32"/>
    </row>
    <row r="8" spans="1:9" ht="14.25">
      <c r="A8" s="10"/>
      <c r="B8" s="10"/>
      <c r="C8" s="14" t="s">
        <v>50</v>
      </c>
      <c r="D8" s="9">
        <f t="shared" si="0"/>
        <v>1475800</v>
      </c>
      <c r="E8" s="23">
        <f>E9</f>
        <v>1475800</v>
      </c>
      <c r="F8" s="23"/>
      <c r="G8" s="23"/>
      <c r="H8" s="23"/>
      <c r="I8" s="32"/>
    </row>
    <row r="9" spans="1:9" ht="14.25">
      <c r="A9" s="10">
        <v>2010301</v>
      </c>
      <c r="B9" s="10"/>
      <c r="C9" s="14" t="s">
        <v>51</v>
      </c>
      <c r="D9" s="9">
        <f t="shared" si="0"/>
        <v>1475800</v>
      </c>
      <c r="E9" s="23">
        <v>1475800</v>
      </c>
      <c r="F9" s="23"/>
      <c r="G9" s="23"/>
      <c r="H9" s="23"/>
      <c r="I9" s="32"/>
    </row>
    <row r="10" spans="1:9" ht="14.25">
      <c r="A10" s="10">
        <v>2010301</v>
      </c>
      <c r="B10" s="10"/>
      <c r="C10" s="14" t="s">
        <v>52</v>
      </c>
      <c r="D10" s="9">
        <f t="shared" si="0"/>
        <v>0</v>
      </c>
      <c r="E10" s="23">
        <v>0</v>
      </c>
      <c r="F10" s="23"/>
      <c r="G10" s="23"/>
      <c r="H10" s="23"/>
      <c r="I10" s="32"/>
    </row>
    <row r="11" spans="1:9" ht="14.25">
      <c r="A11" s="10"/>
      <c r="B11" s="10"/>
      <c r="C11" s="14" t="s">
        <v>53</v>
      </c>
      <c r="D11" s="9">
        <f t="shared" si="0"/>
        <v>232900</v>
      </c>
      <c r="E11" s="23">
        <f>E12</f>
        <v>232900</v>
      </c>
      <c r="F11" s="23"/>
      <c r="G11" s="23"/>
      <c r="H11" s="23"/>
      <c r="I11" s="32"/>
    </row>
    <row r="12" spans="1:9" ht="14.25">
      <c r="A12" s="10">
        <v>2010301</v>
      </c>
      <c r="B12" s="10"/>
      <c r="C12" s="14" t="s">
        <v>54</v>
      </c>
      <c r="D12" s="9">
        <f t="shared" si="0"/>
        <v>232900</v>
      </c>
      <c r="E12" s="23">
        <v>232900</v>
      </c>
      <c r="F12" s="23"/>
      <c r="G12" s="23"/>
      <c r="H12" s="23"/>
      <c r="I12" s="32"/>
    </row>
    <row r="13" spans="1:9" ht="14.25">
      <c r="A13" s="10">
        <v>2010301</v>
      </c>
      <c r="B13" s="10"/>
      <c r="C13" s="14" t="s">
        <v>55</v>
      </c>
      <c r="D13" s="9">
        <f t="shared" si="0"/>
        <v>0</v>
      </c>
      <c r="E13" s="23">
        <v>0</v>
      </c>
      <c r="F13" s="23"/>
      <c r="G13" s="23"/>
      <c r="H13" s="23"/>
      <c r="I13" s="32"/>
    </row>
    <row r="14" spans="1:9" ht="14.25">
      <c r="A14" s="10"/>
      <c r="B14" s="10"/>
      <c r="C14" s="14" t="s">
        <v>56</v>
      </c>
      <c r="D14" s="9">
        <f t="shared" si="0"/>
        <v>98600</v>
      </c>
      <c r="E14" s="23">
        <f>E17</f>
        <v>98600</v>
      </c>
      <c r="F14" s="23"/>
      <c r="G14" s="23"/>
      <c r="H14" s="23"/>
      <c r="I14" s="32"/>
    </row>
    <row r="15" spans="1:9" ht="14.25">
      <c r="A15" s="10">
        <v>2010301</v>
      </c>
      <c r="B15" s="10"/>
      <c r="C15" s="14" t="s">
        <v>57</v>
      </c>
      <c r="D15" s="9">
        <f t="shared" si="0"/>
        <v>0</v>
      </c>
      <c r="E15" s="23"/>
      <c r="F15" s="23"/>
      <c r="G15" s="23"/>
      <c r="H15" s="23"/>
      <c r="I15" s="32"/>
    </row>
    <row r="16" spans="1:9" ht="14.25">
      <c r="A16" s="10">
        <v>2010301</v>
      </c>
      <c r="B16" s="10"/>
      <c r="C16" s="14" t="s">
        <v>58</v>
      </c>
      <c r="D16" s="9">
        <f t="shared" si="0"/>
        <v>0</v>
      </c>
      <c r="E16" s="23">
        <v>0</v>
      </c>
      <c r="F16" s="23"/>
      <c r="G16" s="23"/>
      <c r="H16" s="23"/>
      <c r="I16" s="32"/>
    </row>
    <row r="17" spans="1:9" ht="14.25">
      <c r="A17" s="10">
        <v>2010301</v>
      </c>
      <c r="B17" s="10"/>
      <c r="C17" s="14" t="s">
        <v>59</v>
      </c>
      <c r="D17" s="9">
        <f t="shared" si="0"/>
        <v>98600</v>
      </c>
      <c r="E17" s="23">
        <v>98600</v>
      </c>
      <c r="F17" s="23"/>
      <c r="G17" s="23"/>
      <c r="H17" s="23"/>
      <c r="I17" s="32"/>
    </row>
    <row r="18" spans="1:9" ht="14.25">
      <c r="A18" s="10">
        <v>2010301</v>
      </c>
      <c r="B18" s="10"/>
      <c r="C18" s="14" t="s">
        <v>60</v>
      </c>
      <c r="D18" s="9">
        <f t="shared" si="0"/>
        <v>290000</v>
      </c>
      <c r="E18" s="23">
        <v>290000</v>
      </c>
      <c r="F18" s="23"/>
      <c r="G18" s="23"/>
      <c r="H18" s="23"/>
      <c r="I18" s="32"/>
    </row>
    <row r="19" spans="1:9" ht="14.25">
      <c r="A19" s="10">
        <v>2010301</v>
      </c>
      <c r="B19" s="10"/>
      <c r="C19" s="14" t="s">
        <v>61</v>
      </c>
      <c r="D19" s="9">
        <f t="shared" si="0"/>
        <v>0</v>
      </c>
      <c r="E19" s="23">
        <v>0</v>
      </c>
      <c r="F19" s="23"/>
      <c r="G19" s="23"/>
      <c r="H19" s="23"/>
      <c r="I19" s="32"/>
    </row>
    <row r="20" spans="1:9" ht="14.25">
      <c r="A20" s="10"/>
      <c r="B20" s="10"/>
      <c r="C20" s="14" t="s">
        <v>62</v>
      </c>
      <c r="D20" s="9">
        <f t="shared" si="0"/>
        <v>531100</v>
      </c>
      <c r="E20" s="23">
        <f>E21+E22</f>
        <v>531100</v>
      </c>
      <c r="F20" s="23"/>
      <c r="G20" s="23"/>
      <c r="H20" s="23"/>
      <c r="I20" s="32"/>
    </row>
    <row r="21" spans="1:9" ht="14.25">
      <c r="A21" s="10">
        <v>2010301</v>
      </c>
      <c r="B21" s="10"/>
      <c r="C21" s="14" t="s">
        <v>63</v>
      </c>
      <c r="D21" s="9">
        <f t="shared" si="0"/>
        <v>371800</v>
      </c>
      <c r="E21" s="23">
        <v>371800</v>
      </c>
      <c r="F21" s="23"/>
      <c r="G21" s="23"/>
      <c r="H21" s="23"/>
      <c r="I21" s="32"/>
    </row>
    <row r="22" spans="1:9" ht="14.25">
      <c r="A22" s="10">
        <v>2010301</v>
      </c>
      <c r="B22" s="10"/>
      <c r="C22" s="14" t="s">
        <v>64</v>
      </c>
      <c r="D22" s="9">
        <f t="shared" si="0"/>
        <v>159300</v>
      </c>
      <c r="E22" s="23">
        <v>159300</v>
      </c>
      <c r="F22" s="23"/>
      <c r="G22" s="23"/>
      <c r="H22" s="23"/>
      <c r="I22" s="32"/>
    </row>
    <row r="23" spans="1:9" ht="14.25">
      <c r="A23" s="10">
        <v>2010301</v>
      </c>
      <c r="B23" s="10"/>
      <c r="C23" s="14" t="s">
        <v>65</v>
      </c>
      <c r="D23" s="9">
        <f t="shared" si="0"/>
        <v>0</v>
      </c>
      <c r="E23" s="23">
        <v>0</v>
      </c>
      <c r="F23" s="23"/>
      <c r="G23" s="14"/>
      <c r="H23" s="23"/>
      <c r="I23" s="32"/>
    </row>
    <row r="24" spans="1:9" ht="14.25">
      <c r="A24" s="10"/>
      <c r="B24" s="10"/>
      <c r="C24" s="14" t="s">
        <v>66</v>
      </c>
      <c r="D24" s="9">
        <f t="shared" si="0"/>
        <v>753200</v>
      </c>
      <c r="E24" s="23">
        <f>E25</f>
        <v>753200</v>
      </c>
      <c r="F24" s="23"/>
      <c r="G24" s="23"/>
      <c r="H24" s="23"/>
      <c r="I24" s="32"/>
    </row>
    <row r="25" spans="1:9" ht="14.25">
      <c r="A25" s="10">
        <v>2010301</v>
      </c>
      <c r="B25" s="10"/>
      <c r="C25" s="14" t="s">
        <v>67</v>
      </c>
      <c r="D25" s="9">
        <f t="shared" si="0"/>
        <v>753200</v>
      </c>
      <c r="E25" s="23">
        <v>753200</v>
      </c>
      <c r="F25" s="23"/>
      <c r="G25" s="23"/>
      <c r="H25" s="23"/>
      <c r="I25" s="32"/>
    </row>
    <row r="26" spans="1:9" ht="14.25">
      <c r="A26" s="10">
        <v>2010301</v>
      </c>
      <c r="B26" s="10"/>
      <c r="C26" s="14" t="s">
        <v>68</v>
      </c>
      <c r="D26" s="9">
        <f t="shared" si="0"/>
        <v>0</v>
      </c>
      <c r="E26" s="23">
        <v>0</v>
      </c>
      <c r="F26" s="23"/>
      <c r="G26" s="23"/>
      <c r="H26" s="23"/>
      <c r="I26" s="32"/>
    </row>
    <row r="27" spans="1:9" ht="14.25">
      <c r="A27" s="10">
        <v>2010301</v>
      </c>
      <c r="B27" s="10"/>
      <c r="C27" s="14" t="s">
        <v>69</v>
      </c>
      <c r="D27" s="9">
        <f t="shared" si="0"/>
        <v>0</v>
      </c>
      <c r="E27" s="23">
        <v>0</v>
      </c>
      <c r="F27" s="23"/>
      <c r="G27" s="23"/>
      <c r="H27" s="23"/>
      <c r="I27" s="32"/>
    </row>
    <row r="28" spans="1:9" ht="14.25">
      <c r="A28" s="10"/>
      <c r="B28" s="10"/>
      <c r="C28" s="14" t="s">
        <v>48</v>
      </c>
      <c r="D28" s="9">
        <f t="shared" si="0"/>
        <v>0</v>
      </c>
      <c r="E28" s="23"/>
      <c r="F28" s="23"/>
      <c r="G28" s="23"/>
      <c r="H28" s="23"/>
      <c r="I28" s="32"/>
    </row>
    <row r="29" spans="1:9" ht="14.25">
      <c r="A29" s="10">
        <v>2010301</v>
      </c>
      <c r="B29" s="10"/>
      <c r="C29" s="14" t="s">
        <v>70</v>
      </c>
      <c r="D29" s="9">
        <f t="shared" si="0"/>
        <v>0</v>
      </c>
      <c r="E29" s="23">
        <v>0</v>
      </c>
      <c r="F29" s="23"/>
      <c r="G29" s="23"/>
      <c r="H29" s="23"/>
      <c r="I29" s="32"/>
    </row>
    <row r="30" spans="1:9" ht="14.25">
      <c r="A30" s="10">
        <v>2010301</v>
      </c>
      <c r="B30" s="10"/>
      <c r="C30" s="14" t="s">
        <v>71</v>
      </c>
      <c r="D30" s="9">
        <f t="shared" si="0"/>
        <v>0</v>
      </c>
      <c r="E30" s="23">
        <v>0</v>
      </c>
      <c r="F30" s="23"/>
      <c r="G30" s="23"/>
      <c r="H30" s="23"/>
      <c r="I30" s="32"/>
    </row>
    <row r="31" spans="1:9" ht="14.25">
      <c r="A31" s="10">
        <v>2010301</v>
      </c>
      <c r="B31" s="10"/>
      <c r="C31" s="14" t="s">
        <v>72</v>
      </c>
      <c r="D31" s="9">
        <f t="shared" si="0"/>
        <v>0</v>
      </c>
      <c r="E31" s="23"/>
      <c r="F31" s="23"/>
      <c r="G31" s="23"/>
      <c r="H31" s="23"/>
      <c r="I31" s="32"/>
    </row>
    <row r="32" spans="1:9" ht="14.25">
      <c r="A32" s="10">
        <v>2010301</v>
      </c>
      <c r="B32" s="10"/>
      <c r="C32" s="14" t="s">
        <v>73</v>
      </c>
      <c r="D32" s="9">
        <f t="shared" si="0"/>
        <v>0</v>
      </c>
      <c r="E32" s="23">
        <v>0</v>
      </c>
      <c r="F32" s="23"/>
      <c r="G32" s="23"/>
      <c r="H32" s="23"/>
      <c r="I32" s="32"/>
    </row>
    <row r="33" spans="1:9" ht="14.25">
      <c r="A33" s="10"/>
      <c r="B33" s="10"/>
      <c r="C33" s="14" t="s">
        <v>74</v>
      </c>
      <c r="D33" s="9">
        <f t="shared" si="0"/>
        <v>93600</v>
      </c>
      <c r="E33" s="23">
        <f>E34+E35</f>
        <v>93600</v>
      </c>
      <c r="F33" s="23"/>
      <c r="G33" s="23"/>
      <c r="H33" s="23"/>
      <c r="I33" s="32"/>
    </row>
    <row r="34" spans="1:9" ht="14.25">
      <c r="A34" s="10">
        <v>2010301</v>
      </c>
      <c r="B34" s="10"/>
      <c r="C34" s="14" t="s">
        <v>75</v>
      </c>
      <c r="D34" s="9">
        <f t="shared" si="0"/>
        <v>1600</v>
      </c>
      <c r="E34" s="23">
        <v>1600</v>
      </c>
      <c r="F34" s="23"/>
      <c r="G34" s="23"/>
      <c r="H34" s="23"/>
      <c r="I34" s="32"/>
    </row>
    <row r="35" spans="1:9" ht="14.25">
      <c r="A35" s="10">
        <v>2010301</v>
      </c>
      <c r="B35" s="10"/>
      <c r="C35" s="14" t="s">
        <v>76</v>
      </c>
      <c r="D35" s="9">
        <f t="shared" si="0"/>
        <v>92000</v>
      </c>
      <c r="E35" s="23">
        <v>92000</v>
      </c>
      <c r="F35" s="23"/>
      <c r="G35" s="23"/>
      <c r="H35" s="23"/>
      <c r="I35" s="32"/>
    </row>
    <row r="36" spans="1:9" ht="14.25">
      <c r="A36" s="10">
        <v>2210201</v>
      </c>
      <c r="B36" s="10"/>
      <c r="C36" s="14" t="s">
        <v>77</v>
      </c>
      <c r="D36" s="9">
        <f t="shared" si="0"/>
        <v>0</v>
      </c>
      <c r="E36" s="23"/>
      <c r="F36" s="23"/>
      <c r="G36" s="23"/>
      <c r="H36" s="23"/>
      <c r="I36" s="32"/>
    </row>
    <row r="37" spans="1:9" ht="14.25">
      <c r="A37" s="10"/>
      <c r="B37" s="10"/>
      <c r="C37" s="14" t="s">
        <v>78</v>
      </c>
      <c r="D37" s="9">
        <f t="shared" si="0"/>
        <v>238700</v>
      </c>
      <c r="E37" s="23">
        <f>E38+E40</f>
        <v>238700</v>
      </c>
      <c r="F37" s="23"/>
      <c r="G37" s="23"/>
      <c r="H37" s="23"/>
      <c r="I37" s="32"/>
    </row>
    <row r="38" spans="1:9" ht="14.25">
      <c r="A38" s="10">
        <v>2010301</v>
      </c>
      <c r="B38" s="10"/>
      <c r="C38" s="14" t="s">
        <v>79</v>
      </c>
      <c r="D38" s="9">
        <f t="shared" si="0"/>
        <v>45400</v>
      </c>
      <c r="E38" s="23">
        <v>45400</v>
      </c>
      <c r="F38" s="23"/>
      <c r="G38" s="23"/>
      <c r="H38" s="23"/>
      <c r="I38" s="32"/>
    </row>
    <row r="39" spans="1:9" ht="14.25">
      <c r="A39" s="10">
        <v>2010301</v>
      </c>
      <c r="B39" s="10"/>
      <c r="C39" s="14" t="s">
        <v>80</v>
      </c>
      <c r="D39" s="9">
        <f t="shared" si="0"/>
        <v>0</v>
      </c>
      <c r="E39" s="23">
        <v>0</v>
      </c>
      <c r="F39" s="23"/>
      <c r="G39" s="23"/>
      <c r="H39" s="23"/>
      <c r="I39" s="32"/>
    </row>
    <row r="40" spans="1:9" ht="14.25">
      <c r="A40" s="10">
        <v>2010301</v>
      </c>
      <c r="B40" s="10"/>
      <c r="C40" s="14" t="s">
        <v>81</v>
      </c>
      <c r="D40" s="9">
        <f t="shared" si="0"/>
        <v>193300</v>
      </c>
      <c r="E40" s="23">
        <v>193300</v>
      </c>
      <c r="F40" s="23"/>
      <c r="G40" s="23"/>
      <c r="H40" s="23"/>
      <c r="I40" s="32"/>
    </row>
    <row r="41" spans="1:9" ht="14.25">
      <c r="A41" s="10">
        <v>2010301</v>
      </c>
      <c r="B41" s="10"/>
      <c r="C41" s="14" t="s">
        <v>82</v>
      </c>
      <c r="D41" s="9">
        <f t="shared" si="0"/>
        <v>0</v>
      </c>
      <c r="E41" s="23"/>
      <c r="F41" s="23"/>
      <c r="G41" s="23"/>
      <c r="H41" s="23"/>
      <c r="I41" s="32"/>
    </row>
    <row r="42" spans="1:9" ht="14.25">
      <c r="A42" s="10">
        <v>2010301</v>
      </c>
      <c r="B42" s="10"/>
      <c r="C42" s="14" t="s">
        <v>83</v>
      </c>
      <c r="D42" s="9">
        <f t="shared" si="0"/>
        <v>0</v>
      </c>
      <c r="E42" s="23">
        <v>0</v>
      </c>
      <c r="F42" s="23"/>
      <c r="G42" s="23"/>
      <c r="H42" s="23"/>
      <c r="I42" s="32"/>
    </row>
    <row r="43" spans="1:9" ht="14.25">
      <c r="A43" s="10">
        <v>2010301</v>
      </c>
      <c r="B43" s="10"/>
      <c r="C43" s="14" t="s">
        <v>84</v>
      </c>
      <c r="D43" s="9">
        <f t="shared" si="0"/>
        <v>143400</v>
      </c>
      <c r="E43" s="23">
        <v>143400</v>
      </c>
      <c r="F43" s="23"/>
      <c r="G43" s="14"/>
      <c r="H43" s="14"/>
      <c r="I43" s="32"/>
    </row>
    <row r="44" spans="1:9" ht="14.25">
      <c r="A44" s="28"/>
      <c r="B44" s="28">
        <v>2</v>
      </c>
      <c r="C44" s="29" t="s">
        <v>118</v>
      </c>
      <c r="D44" s="9">
        <f t="shared" si="0"/>
        <v>687200</v>
      </c>
      <c r="E44" s="30">
        <v>687200</v>
      </c>
      <c r="F44" s="30"/>
      <c r="G44" s="30"/>
      <c r="H44" s="30"/>
      <c r="I44" s="32"/>
    </row>
    <row r="45" spans="1:9" ht="14.25">
      <c r="A45" s="28">
        <v>2010301</v>
      </c>
      <c r="B45" s="28"/>
      <c r="C45" s="31" t="s">
        <v>85</v>
      </c>
      <c r="D45" s="9">
        <f t="shared" si="0"/>
        <v>60000</v>
      </c>
      <c r="E45" s="30">
        <v>60000</v>
      </c>
      <c r="F45" s="30"/>
      <c r="G45" s="30"/>
      <c r="H45" s="30"/>
      <c r="I45" s="32"/>
    </row>
    <row r="46" spans="1:9" ht="14.25">
      <c r="A46" s="28">
        <v>2010301</v>
      </c>
      <c r="B46" s="28"/>
      <c r="C46" s="31" t="s">
        <v>86</v>
      </c>
      <c r="D46" s="9">
        <f t="shared" si="0"/>
        <v>12000</v>
      </c>
      <c r="E46" s="30">
        <v>12000</v>
      </c>
      <c r="F46" s="30"/>
      <c r="G46" s="30"/>
      <c r="H46" s="30"/>
      <c r="I46" s="32"/>
    </row>
    <row r="47" spans="1:9" ht="14.25">
      <c r="A47" s="28">
        <v>2010301</v>
      </c>
      <c r="B47" s="28"/>
      <c r="C47" s="31" t="s">
        <v>87</v>
      </c>
      <c r="D47" s="9">
        <f t="shared" si="0"/>
        <v>48000</v>
      </c>
      <c r="E47" s="30">
        <v>48000</v>
      </c>
      <c r="F47" s="30"/>
      <c r="G47" s="30"/>
      <c r="H47" s="30"/>
      <c r="I47" s="32"/>
    </row>
    <row r="48" spans="1:9" ht="14.25">
      <c r="A48" s="28"/>
      <c r="B48" s="28"/>
      <c r="C48" s="31" t="s">
        <v>88</v>
      </c>
      <c r="D48" s="9">
        <f t="shared" si="0"/>
        <v>94000</v>
      </c>
      <c r="E48" s="30">
        <f>E49+E50</f>
        <v>94000</v>
      </c>
      <c r="F48" s="30"/>
      <c r="G48" s="30"/>
      <c r="H48" s="30"/>
      <c r="I48" s="32"/>
    </row>
    <row r="49" spans="1:9" ht="14.25">
      <c r="A49" s="28">
        <v>2010301</v>
      </c>
      <c r="B49" s="28"/>
      <c r="C49" s="31" t="s">
        <v>89</v>
      </c>
      <c r="D49" s="9">
        <f t="shared" si="0"/>
        <v>24000</v>
      </c>
      <c r="E49" s="30">
        <v>24000</v>
      </c>
      <c r="F49" s="30"/>
      <c r="G49" s="30"/>
      <c r="H49" s="30"/>
      <c r="I49" s="32"/>
    </row>
    <row r="50" spans="1:9" ht="14.25">
      <c r="A50" s="28">
        <v>2010301</v>
      </c>
      <c r="B50" s="28"/>
      <c r="C50" s="31" t="s">
        <v>90</v>
      </c>
      <c r="D50" s="9">
        <f t="shared" si="0"/>
        <v>70000</v>
      </c>
      <c r="E50" s="30">
        <v>70000</v>
      </c>
      <c r="F50" s="30"/>
      <c r="G50" s="30"/>
      <c r="H50" s="30"/>
      <c r="I50" s="32"/>
    </row>
    <row r="51" spans="1:9" ht="14.25">
      <c r="A51" s="28">
        <v>2010301</v>
      </c>
      <c r="B51" s="28"/>
      <c r="C51" s="31" t="s">
        <v>91</v>
      </c>
      <c r="D51" s="9">
        <f t="shared" si="0"/>
        <v>93100</v>
      </c>
      <c r="E51" s="30">
        <v>93100</v>
      </c>
      <c r="F51" s="30"/>
      <c r="G51" s="30"/>
      <c r="H51" s="30"/>
      <c r="I51" s="32"/>
    </row>
    <row r="52" spans="1:9" ht="14.25">
      <c r="A52" s="28">
        <v>2010301</v>
      </c>
      <c r="B52" s="28"/>
      <c r="C52" s="31" t="s">
        <v>92</v>
      </c>
      <c r="D52" s="9">
        <f t="shared" si="0"/>
        <v>36000</v>
      </c>
      <c r="E52" s="30">
        <v>36000</v>
      </c>
      <c r="F52" s="30"/>
      <c r="G52" s="30"/>
      <c r="H52" s="30"/>
      <c r="I52" s="32"/>
    </row>
    <row r="53" spans="1:9" ht="14.25">
      <c r="A53" s="28">
        <v>2010301</v>
      </c>
      <c r="B53" s="28"/>
      <c r="C53" s="31" t="s">
        <v>93</v>
      </c>
      <c r="D53" s="9">
        <f t="shared" si="0"/>
        <v>30000</v>
      </c>
      <c r="E53" s="30">
        <v>30000</v>
      </c>
      <c r="F53" s="30"/>
      <c r="G53" s="30"/>
      <c r="H53" s="30"/>
      <c r="I53" s="32"/>
    </row>
    <row r="54" spans="1:9" ht="14.25">
      <c r="A54" s="28">
        <v>2010301</v>
      </c>
      <c r="B54" s="28"/>
      <c r="C54" s="31" t="s">
        <v>94</v>
      </c>
      <c r="D54" s="9">
        <f t="shared" si="0"/>
        <v>12000</v>
      </c>
      <c r="E54" s="30">
        <v>12000</v>
      </c>
      <c r="F54" s="30"/>
      <c r="G54" s="30"/>
      <c r="H54" s="30"/>
      <c r="I54" s="32"/>
    </row>
    <row r="55" spans="1:9" ht="14.25">
      <c r="A55" s="28">
        <v>2010301</v>
      </c>
      <c r="B55" s="28"/>
      <c r="C55" s="31" t="s">
        <v>95</v>
      </c>
      <c r="D55" s="9">
        <f t="shared" si="0"/>
        <v>6000</v>
      </c>
      <c r="E55" s="30">
        <v>6000</v>
      </c>
      <c r="F55" s="30"/>
      <c r="G55" s="30"/>
      <c r="H55" s="30"/>
      <c r="I55" s="32"/>
    </row>
    <row r="56" spans="1:9" ht="14.25">
      <c r="A56" s="28">
        <v>2010301</v>
      </c>
      <c r="B56" s="28"/>
      <c r="C56" s="31" t="s">
        <v>96</v>
      </c>
      <c r="D56" s="9">
        <f t="shared" si="0"/>
        <v>0</v>
      </c>
      <c r="E56" s="30">
        <v>0</v>
      </c>
      <c r="F56" s="30"/>
      <c r="G56" s="30"/>
      <c r="H56" s="30"/>
      <c r="I56" s="32"/>
    </row>
    <row r="57" spans="1:9" ht="14.25">
      <c r="A57" s="28">
        <v>2010301</v>
      </c>
      <c r="B57" s="28"/>
      <c r="C57" s="31" t="s">
        <v>97</v>
      </c>
      <c r="D57" s="9">
        <f t="shared" si="0"/>
        <v>0</v>
      </c>
      <c r="E57" s="30"/>
      <c r="F57" s="30"/>
      <c r="G57" s="30"/>
      <c r="H57" s="30"/>
      <c r="I57" s="32"/>
    </row>
    <row r="58" spans="1:9" ht="14.25">
      <c r="A58" s="28">
        <v>2010301</v>
      </c>
      <c r="B58" s="28"/>
      <c r="C58" s="31" t="s">
        <v>98</v>
      </c>
      <c r="D58" s="9">
        <f t="shared" si="0"/>
        <v>6000</v>
      </c>
      <c r="E58" s="30">
        <v>6000</v>
      </c>
      <c r="F58" s="30"/>
      <c r="G58" s="30"/>
      <c r="H58" s="30"/>
      <c r="I58" s="32"/>
    </row>
    <row r="59" spans="1:9" ht="14.25">
      <c r="A59" s="28">
        <v>2010301</v>
      </c>
      <c r="B59" s="28"/>
      <c r="C59" s="31" t="s">
        <v>99</v>
      </c>
      <c r="D59" s="9">
        <f t="shared" si="0"/>
        <v>18000</v>
      </c>
      <c r="E59" s="30">
        <v>18000</v>
      </c>
      <c r="F59" s="30"/>
      <c r="G59" s="30"/>
      <c r="H59" s="30"/>
      <c r="I59" s="32"/>
    </row>
    <row r="60" spans="1:9" ht="14.25">
      <c r="A60" s="28">
        <v>2010301</v>
      </c>
      <c r="B60" s="28"/>
      <c r="C60" s="31" t="s">
        <v>100</v>
      </c>
      <c r="D60" s="9">
        <f t="shared" si="0"/>
        <v>0</v>
      </c>
      <c r="E60" s="30">
        <v>0</v>
      </c>
      <c r="F60" s="30"/>
      <c r="G60" s="30"/>
      <c r="H60" s="30"/>
      <c r="I60" s="32"/>
    </row>
    <row r="61" spans="1:9" ht="14.25">
      <c r="A61" s="28">
        <v>2010301</v>
      </c>
      <c r="B61" s="28"/>
      <c r="C61" s="31" t="s">
        <v>101</v>
      </c>
      <c r="D61" s="9">
        <f t="shared" si="0"/>
        <v>0</v>
      </c>
      <c r="E61" s="30">
        <v>0</v>
      </c>
      <c r="F61" s="30"/>
      <c r="G61" s="30"/>
      <c r="H61" s="30"/>
      <c r="I61" s="32"/>
    </row>
    <row r="62" spans="1:9" ht="14.25">
      <c r="A62" s="28">
        <v>2010301</v>
      </c>
      <c r="B62" s="28"/>
      <c r="C62" s="31" t="s">
        <v>102</v>
      </c>
      <c r="D62" s="9">
        <f t="shared" si="0"/>
        <v>0</v>
      </c>
      <c r="E62" s="30">
        <v>0</v>
      </c>
      <c r="F62" s="30"/>
      <c r="G62" s="30"/>
      <c r="H62" s="30"/>
      <c r="I62" s="32"/>
    </row>
    <row r="63" spans="1:9" ht="14.25">
      <c r="A63" s="28">
        <v>2010301</v>
      </c>
      <c r="B63" s="28"/>
      <c r="C63" s="31" t="s">
        <v>103</v>
      </c>
      <c r="D63" s="9">
        <f t="shared" si="0"/>
        <v>0</v>
      </c>
      <c r="E63" s="30">
        <v>0</v>
      </c>
      <c r="F63" s="30"/>
      <c r="G63" s="30"/>
      <c r="H63" s="30"/>
      <c r="I63" s="32"/>
    </row>
    <row r="64" spans="1:9" ht="14.25">
      <c r="A64" s="28">
        <v>2010301</v>
      </c>
      <c r="B64" s="28"/>
      <c r="C64" s="31" t="s">
        <v>104</v>
      </c>
      <c r="D64" s="9">
        <f t="shared" si="0"/>
        <v>0</v>
      </c>
      <c r="E64" s="30">
        <v>0</v>
      </c>
      <c r="F64" s="30"/>
      <c r="G64" s="30"/>
      <c r="H64" s="30"/>
      <c r="I64" s="32"/>
    </row>
    <row r="65" spans="1:9" ht="14.25">
      <c r="A65" s="28">
        <v>2010301</v>
      </c>
      <c r="B65" s="28"/>
      <c r="C65" s="31" t="s">
        <v>105</v>
      </c>
      <c r="D65" s="9">
        <f t="shared" si="0"/>
        <v>0</v>
      </c>
      <c r="E65" s="30">
        <v>0</v>
      </c>
      <c r="F65" s="30"/>
      <c r="G65" s="30"/>
      <c r="H65" s="30"/>
      <c r="I65" s="32"/>
    </row>
    <row r="66" spans="1:9" ht="14.25">
      <c r="A66" s="28">
        <v>2010301</v>
      </c>
      <c r="B66" s="28"/>
      <c r="C66" s="31" t="s">
        <v>106</v>
      </c>
      <c r="D66" s="9">
        <f t="shared" si="0"/>
        <v>87700</v>
      </c>
      <c r="E66" s="30">
        <v>87700</v>
      </c>
      <c r="F66" s="30"/>
      <c r="G66" s="30"/>
      <c r="H66" s="30"/>
      <c r="I66" s="32"/>
    </row>
    <row r="67" spans="1:9" ht="14.25">
      <c r="A67" s="28"/>
      <c r="B67" s="28"/>
      <c r="C67" s="31" t="s">
        <v>107</v>
      </c>
      <c r="D67" s="9">
        <f t="shared" si="0"/>
        <v>123000</v>
      </c>
      <c r="E67" s="30">
        <f>E68+E69+E70</f>
        <v>123000</v>
      </c>
      <c r="F67" s="30"/>
      <c r="G67" s="30"/>
      <c r="H67" s="30"/>
      <c r="I67" s="32"/>
    </row>
    <row r="68" spans="1:9" ht="14.25">
      <c r="A68" s="28">
        <v>2010301</v>
      </c>
      <c r="B68" s="28"/>
      <c r="C68" s="31" t="s">
        <v>108</v>
      </c>
      <c r="D68" s="9">
        <f t="shared" si="0"/>
        <v>60000</v>
      </c>
      <c r="E68" s="30">
        <v>60000</v>
      </c>
      <c r="F68" s="30"/>
      <c r="G68" s="30"/>
      <c r="H68" s="30"/>
      <c r="I68" s="32"/>
    </row>
    <row r="69" spans="1:9" ht="14.25">
      <c r="A69" s="28">
        <v>2010301</v>
      </c>
      <c r="B69" s="28"/>
      <c r="C69" s="31" t="s">
        <v>109</v>
      </c>
      <c r="D69" s="9">
        <f t="shared" si="0"/>
        <v>40000</v>
      </c>
      <c r="E69" s="30">
        <v>40000</v>
      </c>
      <c r="F69" s="30"/>
      <c r="G69" s="30"/>
      <c r="H69" s="30"/>
      <c r="I69" s="32"/>
    </row>
    <row r="70" spans="1:9" ht="14.25">
      <c r="A70" s="28">
        <v>2010301</v>
      </c>
      <c r="B70" s="28"/>
      <c r="C70" s="31" t="s">
        <v>110</v>
      </c>
      <c r="D70" s="9">
        <f aca="true" t="shared" si="1" ref="D70:D75">E70</f>
        <v>23000</v>
      </c>
      <c r="E70" s="30">
        <v>23000</v>
      </c>
      <c r="F70" s="30"/>
      <c r="G70" s="30"/>
      <c r="H70" s="30"/>
      <c r="I70" s="32"/>
    </row>
    <row r="71" spans="1:9" ht="14.25">
      <c r="A71" s="28">
        <v>2010301</v>
      </c>
      <c r="B71" s="28"/>
      <c r="C71" s="31" t="s">
        <v>111</v>
      </c>
      <c r="D71" s="9">
        <f t="shared" si="1"/>
        <v>0</v>
      </c>
      <c r="E71" s="30">
        <v>0</v>
      </c>
      <c r="F71" s="30"/>
      <c r="G71" s="30"/>
      <c r="H71" s="30"/>
      <c r="I71" s="32"/>
    </row>
    <row r="72" spans="1:9" ht="14.25">
      <c r="A72" s="28">
        <v>2010301</v>
      </c>
      <c r="B72" s="28"/>
      <c r="C72" s="31" t="s">
        <v>112</v>
      </c>
      <c r="D72" s="9">
        <f t="shared" si="1"/>
        <v>10200</v>
      </c>
      <c r="E72" s="30">
        <v>10200</v>
      </c>
      <c r="F72" s="30"/>
      <c r="G72" s="30"/>
      <c r="H72" s="30"/>
      <c r="I72" s="32"/>
    </row>
    <row r="73" spans="1:9" ht="14.25">
      <c r="A73" s="28"/>
      <c r="B73" s="28"/>
      <c r="C73" s="31" t="s">
        <v>113</v>
      </c>
      <c r="D73" s="9">
        <f t="shared" si="1"/>
        <v>51200</v>
      </c>
      <c r="E73" s="30">
        <f>E75</f>
        <v>51200</v>
      </c>
      <c r="F73" s="30"/>
      <c r="G73" s="30"/>
      <c r="H73" s="30"/>
      <c r="I73" s="32"/>
    </row>
    <row r="74" spans="1:9" ht="14.25">
      <c r="A74" s="28">
        <v>2080501</v>
      </c>
      <c r="B74" s="28"/>
      <c r="C74" s="31" t="s">
        <v>114</v>
      </c>
      <c r="D74" s="9">
        <f t="shared" si="1"/>
        <v>0</v>
      </c>
      <c r="E74" s="30">
        <v>0</v>
      </c>
      <c r="F74" s="30"/>
      <c r="G74" s="30"/>
      <c r="H74" s="30"/>
      <c r="I74" s="32"/>
    </row>
    <row r="75" spans="1:9" ht="14.25">
      <c r="A75" s="28">
        <v>2080501</v>
      </c>
      <c r="B75" s="28"/>
      <c r="C75" s="31" t="s">
        <v>115</v>
      </c>
      <c r="D75" s="9">
        <f t="shared" si="1"/>
        <v>51200</v>
      </c>
      <c r="E75" s="30">
        <v>51200</v>
      </c>
      <c r="F75" s="30"/>
      <c r="G75" s="30"/>
      <c r="H75" s="30"/>
      <c r="I75" s="32"/>
    </row>
  </sheetData>
  <sheetProtection/>
  <mergeCells count="6">
    <mergeCell ref="A1:H1"/>
    <mergeCell ref="E3:H3"/>
    <mergeCell ref="D3:D4"/>
    <mergeCell ref="B3:B4"/>
    <mergeCell ref="A3:A4"/>
    <mergeCell ref="C3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J22" sqref="J22"/>
    </sheetView>
  </sheetViews>
  <sheetFormatPr defaultColWidth="9.00390625" defaultRowHeight="14.25"/>
  <cols>
    <col min="1" max="1" width="12.50390625" style="0" customWidth="1"/>
    <col min="2" max="3" width="11.75390625" style="0" customWidth="1"/>
    <col min="6" max="6" width="10.25390625" style="0" bestFit="1" customWidth="1"/>
    <col min="7" max="7" width="9.375" style="0" bestFit="1" customWidth="1"/>
    <col min="8" max="9" width="11.25390625" style="0" customWidth="1"/>
  </cols>
  <sheetData>
    <row r="1" spans="1:12" ht="22.5">
      <c r="A1" s="49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4.25">
      <c r="A2" s="64" t="s">
        <v>120</v>
      </c>
      <c r="B2" s="64"/>
      <c r="C2" s="64"/>
      <c r="D2" s="64"/>
      <c r="E2" s="64"/>
      <c r="F2" s="37"/>
      <c r="G2" s="37"/>
      <c r="H2" s="38"/>
      <c r="I2" s="38"/>
      <c r="J2" s="38"/>
      <c r="K2" s="63" t="s">
        <v>119</v>
      </c>
      <c r="L2" s="63"/>
    </row>
    <row r="3" spans="1:12" ht="14.25">
      <c r="A3" s="59" t="s">
        <v>125</v>
      </c>
      <c r="B3" s="62" t="s">
        <v>155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4.25">
      <c r="A4" s="60"/>
      <c r="B4" s="48" t="s">
        <v>2</v>
      </c>
      <c r="C4" s="62" t="s">
        <v>126</v>
      </c>
      <c r="D4" s="62"/>
      <c r="E4" s="62"/>
      <c r="F4" s="62"/>
      <c r="G4" s="62"/>
      <c r="H4" s="62" t="s">
        <v>127</v>
      </c>
      <c r="I4" s="62"/>
      <c r="J4" s="62"/>
      <c r="K4" s="62"/>
      <c r="L4" s="62"/>
    </row>
    <row r="5" spans="1:12" ht="48">
      <c r="A5" s="61"/>
      <c r="B5" s="48"/>
      <c r="C5" s="39" t="s">
        <v>33</v>
      </c>
      <c r="D5" s="41" t="s">
        <v>128</v>
      </c>
      <c r="E5" s="41" t="s">
        <v>129</v>
      </c>
      <c r="F5" s="41" t="s">
        <v>130</v>
      </c>
      <c r="G5" s="41" t="s">
        <v>131</v>
      </c>
      <c r="H5" s="41" t="s">
        <v>2</v>
      </c>
      <c r="I5" s="41" t="s">
        <v>132</v>
      </c>
      <c r="J5" s="41" t="s">
        <v>133</v>
      </c>
      <c r="K5" s="41" t="s">
        <v>134</v>
      </c>
      <c r="L5" s="41" t="s">
        <v>135</v>
      </c>
    </row>
    <row r="6" spans="1:12" ht="14.25">
      <c r="A6" s="40" t="s">
        <v>136</v>
      </c>
      <c r="B6" s="42">
        <f>SUM(B7:B10)</f>
        <v>133200</v>
      </c>
      <c r="C6" s="42">
        <f aca="true" t="shared" si="0" ref="C6:L6">SUM(C7:C10)</f>
        <v>133200</v>
      </c>
      <c r="D6" s="42">
        <f t="shared" si="0"/>
        <v>0</v>
      </c>
      <c r="E6" s="42">
        <f t="shared" si="0"/>
        <v>0</v>
      </c>
      <c r="F6" s="42">
        <f t="shared" si="0"/>
        <v>123000</v>
      </c>
      <c r="G6" s="42">
        <f t="shared" si="0"/>
        <v>10200</v>
      </c>
      <c r="H6" s="42">
        <f t="shared" si="0"/>
        <v>133200</v>
      </c>
      <c r="I6" s="42">
        <f>B6</f>
        <v>133200</v>
      </c>
      <c r="J6" s="42">
        <f t="shared" si="0"/>
        <v>0</v>
      </c>
      <c r="K6" s="42">
        <f t="shared" si="0"/>
        <v>0</v>
      </c>
      <c r="L6" s="42">
        <f t="shared" si="0"/>
        <v>0</v>
      </c>
    </row>
    <row r="7" spans="1:12" ht="17.25" customHeight="1">
      <c r="A7" s="43" t="s">
        <v>20</v>
      </c>
      <c r="B7" s="42">
        <f>C7</f>
        <v>133200</v>
      </c>
      <c r="C7" s="42">
        <f>SUM(D7:G7)</f>
        <v>133200</v>
      </c>
      <c r="D7" s="42"/>
      <c r="E7" s="42"/>
      <c r="F7" s="42">
        <v>123000</v>
      </c>
      <c r="G7" s="42">
        <v>10200</v>
      </c>
      <c r="H7" s="42">
        <f>I7</f>
        <v>133200</v>
      </c>
      <c r="I7" s="42">
        <f>B7</f>
        <v>133200</v>
      </c>
      <c r="J7" s="42">
        <v>0</v>
      </c>
      <c r="K7" s="42">
        <v>0</v>
      </c>
      <c r="L7" s="42">
        <v>0</v>
      </c>
    </row>
    <row r="8" spans="1:12" ht="17.25" customHeight="1">
      <c r="A8" s="43" t="s">
        <v>21</v>
      </c>
      <c r="B8" s="42">
        <f>C8</f>
        <v>0</v>
      </c>
      <c r="C8" s="42">
        <f>SUM(D8:G8)</f>
        <v>0</v>
      </c>
      <c r="D8" s="42">
        <v>0</v>
      </c>
      <c r="E8" s="42">
        <v>0</v>
      </c>
      <c r="F8" s="42">
        <v>0</v>
      </c>
      <c r="G8" s="42">
        <v>0</v>
      </c>
      <c r="H8" s="42">
        <f>I8</f>
        <v>0</v>
      </c>
      <c r="I8" s="42">
        <f>B8</f>
        <v>0</v>
      </c>
      <c r="J8" s="42">
        <v>0</v>
      </c>
      <c r="K8" s="42">
        <v>0</v>
      </c>
      <c r="L8" s="42">
        <v>0</v>
      </c>
    </row>
    <row r="9" spans="1:12" ht="17.25" customHeight="1">
      <c r="A9" s="43" t="s">
        <v>137</v>
      </c>
      <c r="B9" s="42">
        <f>C9</f>
        <v>0</v>
      </c>
      <c r="C9" s="42">
        <f>SUM(D9:G9)</f>
        <v>0</v>
      </c>
      <c r="D9" s="42">
        <v>0</v>
      </c>
      <c r="E9" s="42">
        <v>0</v>
      </c>
      <c r="F9" s="42">
        <v>0</v>
      </c>
      <c r="G9" s="42">
        <v>0</v>
      </c>
      <c r="H9" s="42">
        <f>I9</f>
        <v>0</v>
      </c>
      <c r="I9" s="42">
        <f>B9</f>
        <v>0</v>
      </c>
      <c r="J9" s="42">
        <v>0</v>
      </c>
      <c r="K9" s="42">
        <v>0</v>
      </c>
      <c r="L9" s="42">
        <v>0</v>
      </c>
    </row>
    <row r="10" spans="1:12" ht="14.25">
      <c r="A10" s="43" t="s">
        <v>25</v>
      </c>
      <c r="B10" s="42">
        <f>C10</f>
        <v>0</v>
      </c>
      <c r="C10" s="42">
        <f>SUM(D10:G10)</f>
        <v>0</v>
      </c>
      <c r="D10" s="42"/>
      <c r="E10" s="42"/>
      <c r="F10" s="42"/>
      <c r="G10" s="42"/>
      <c r="H10" s="42">
        <f>I10</f>
        <v>0</v>
      </c>
      <c r="I10" s="42"/>
      <c r="J10" s="42"/>
      <c r="K10" s="42"/>
      <c r="L10" s="42"/>
    </row>
  </sheetData>
  <sheetProtection/>
  <mergeCells count="8">
    <mergeCell ref="A1:L1"/>
    <mergeCell ref="K2:L2"/>
    <mergeCell ref="A2:E2"/>
    <mergeCell ref="A3:A5"/>
    <mergeCell ref="B3:L3"/>
    <mergeCell ref="B4:B5"/>
    <mergeCell ref="C4:G4"/>
    <mergeCell ref="H4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4" width="23.625" style="0" customWidth="1"/>
  </cols>
  <sheetData>
    <row r="1" spans="1:4" ht="32.25" customHeight="1" thickBot="1">
      <c r="A1" s="65" t="s">
        <v>138</v>
      </c>
      <c r="B1" s="65"/>
      <c r="C1" s="65"/>
      <c r="D1" s="65"/>
    </row>
    <row r="2" spans="1:4" ht="14.25">
      <c r="A2" t="s">
        <v>32</v>
      </c>
      <c r="B2" s="6"/>
      <c r="D2" s="12" t="s">
        <v>31</v>
      </c>
    </row>
    <row r="3" spans="1:4" ht="26.25" customHeight="1">
      <c r="A3" s="8" t="s">
        <v>7</v>
      </c>
      <c r="B3" s="8" t="s">
        <v>8</v>
      </c>
      <c r="C3" s="8" t="s">
        <v>9</v>
      </c>
      <c r="D3" s="8" t="s">
        <v>10</v>
      </c>
    </row>
    <row r="4" spans="1:4" ht="27" customHeight="1">
      <c r="A4" s="9"/>
      <c r="B4" s="9" t="s">
        <v>11</v>
      </c>
      <c r="C4" s="9">
        <v>9482600</v>
      </c>
      <c r="D4" s="7"/>
    </row>
    <row r="5" spans="1:4" ht="27" customHeight="1">
      <c r="A5" s="10">
        <v>8</v>
      </c>
      <c r="B5" s="11" t="s">
        <v>3</v>
      </c>
      <c r="C5" s="10">
        <v>9482600</v>
      </c>
      <c r="D5" s="7"/>
    </row>
    <row r="6" spans="1:4" ht="27" customHeight="1">
      <c r="A6" s="10">
        <v>9</v>
      </c>
      <c r="B6" s="11" t="s">
        <v>4</v>
      </c>
      <c r="C6" s="10"/>
      <c r="D6" s="7"/>
    </row>
    <row r="7" spans="1:4" ht="27" customHeight="1">
      <c r="A7" s="10">
        <v>10</v>
      </c>
      <c r="B7" s="11" t="s">
        <v>5</v>
      </c>
      <c r="C7" s="10"/>
      <c r="D7" s="7"/>
    </row>
    <row r="8" spans="1:4" ht="27" customHeight="1">
      <c r="A8" s="10">
        <v>11</v>
      </c>
      <c r="B8" s="11" t="s">
        <v>13</v>
      </c>
      <c r="C8" s="10"/>
      <c r="D8" s="7"/>
    </row>
    <row r="9" spans="1:4" ht="27" customHeight="1">
      <c r="A9" s="10">
        <v>12</v>
      </c>
      <c r="B9" s="11" t="s">
        <v>14</v>
      </c>
      <c r="C9" s="10"/>
      <c r="D9" s="7"/>
    </row>
    <row r="10" spans="1:4" ht="27" customHeight="1">
      <c r="A10" s="10">
        <v>13</v>
      </c>
      <c r="B10" s="11" t="s">
        <v>15</v>
      </c>
      <c r="C10" s="10"/>
      <c r="D10" s="7"/>
    </row>
    <row r="11" spans="1:4" ht="27" customHeight="1">
      <c r="A11" s="10">
        <v>14</v>
      </c>
      <c r="B11" s="11" t="s">
        <v>16</v>
      </c>
      <c r="C11" s="10"/>
      <c r="D11" s="7"/>
    </row>
    <row r="12" spans="1:4" ht="27" customHeight="1">
      <c r="A12" s="10">
        <v>15</v>
      </c>
      <c r="B12" s="11" t="s">
        <v>17</v>
      </c>
      <c r="C12" s="10"/>
      <c r="D12" s="7"/>
    </row>
    <row r="13" spans="1:4" ht="27" customHeight="1">
      <c r="A13" s="9"/>
      <c r="B13" s="9" t="s">
        <v>18</v>
      </c>
      <c r="C13" s="9">
        <v>9482600</v>
      </c>
      <c r="D13" s="7"/>
    </row>
    <row r="14" spans="1:4" ht="27" customHeight="1">
      <c r="A14" s="10">
        <v>1</v>
      </c>
      <c r="B14" s="11" t="s">
        <v>19</v>
      </c>
      <c r="C14" s="10">
        <v>5315000</v>
      </c>
      <c r="D14" s="7"/>
    </row>
    <row r="15" spans="1:4" ht="27" customHeight="1">
      <c r="A15" s="10">
        <v>2</v>
      </c>
      <c r="B15" s="11" t="s">
        <v>28</v>
      </c>
      <c r="C15" s="10">
        <v>687200</v>
      </c>
      <c r="D15" s="7"/>
    </row>
    <row r="16" spans="1:4" ht="27" customHeight="1">
      <c r="A16" s="10">
        <v>3</v>
      </c>
      <c r="B16" s="11" t="s">
        <v>21</v>
      </c>
      <c r="C16" s="10">
        <v>2530400</v>
      </c>
      <c r="D16" s="7"/>
    </row>
    <row r="17" spans="1:4" ht="27" customHeight="1">
      <c r="A17" s="10">
        <v>4</v>
      </c>
      <c r="B17" s="11" t="s">
        <v>22</v>
      </c>
      <c r="C17" s="10">
        <v>950000</v>
      </c>
      <c r="D17" s="7"/>
    </row>
    <row r="18" spans="1:4" ht="27" customHeight="1">
      <c r="A18" s="10">
        <v>5</v>
      </c>
      <c r="B18" s="11" t="s">
        <v>29</v>
      </c>
      <c r="C18" s="10"/>
      <c r="D18" s="7"/>
    </row>
    <row r="19" spans="1:4" ht="27" customHeight="1">
      <c r="A19" s="9"/>
      <c r="B19" s="9" t="s">
        <v>26</v>
      </c>
      <c r="C19" s="9">
        <v>0</v>
      </c>
      <c r="D19" s="7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12" sqref="M12"/>
    </sheetView>
  </sheetViews>
  <sheetFormatPr defaultColWidth="9.00390625" defaultRowHeight="14.25"/>
  <sheetData>
    <row r="1" spans="1:14" ht="23.25" thickBot="1">
      <c r="A1" s="73" t="s">
        <v>139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thickBot="1">
      <c r="A2" s="74" t="s">
        <v>120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77" t="s">
        <v>119</v>
      </c>
      <c r="N2" s="78"/>
    </row>
    <row r="3" spans="1:14" ht="15" thickBot="1">
      <c r="A3" s="71" t="s">
        <v>0</v>
      </c>
      <c r="B3" s="71" t="s">
        <v>1</v>
      </c>
      <c r="C3" s="71" t="s">
        <v>2</v>
      </c>
      <c r="D3" s="79" t="s">
        <v>12</v>
      </c>
      <c r="E3" s="80"/>
      <c r="F3" s="80"/>
      <c r="G3" s="81"/>
      <c r="H3" s="71" t="s">
        <v>4</v>
      </c>
      <c r="I3" s="71" t="s">
        <v>5</v>
      </c>
      <c r="J3" s="71" t="s">
        <v>13</v>
      </c>
      <c r="K3" s="71" t="s">
        <v>14</v>
      </c>
      <c r="L3" s="71" t="s">
        <v>15</v>
      </c>
      <c r="M3" s="71" t="s">
        <v>16</v>
      </c>
      <c r="N3" s="71" t="s">
        <v>17</v>
      </c>
    </row>
    <row r="4" spans="1:14" ht="15" thickBot="1">
      <c r="A4" s="72"/>
      <c r="B4" s="72"/>
      <c r="C4" s="72"/>
      <c r="D4" s="66" t="s">
        <v>33</v>
      </c>
      <c r="E4" s="68" t="s">
        <v>140</v>
      </c>
      <c r="F4" s="69"/>
      <c r="G4" s="70"/>
      <c r="H4" s="82"/>
      <c r="I4" s="72"/>
      <c r="J4" s="72"/>
      <c r="K4" s="72"/>
      <c r="L4" s="72"/>
      <c r="M4" s="72"/>
      <c r="N4" s="72"/>
    </row>
    <row r="5" spans="1:14" ht="26.25" thickBot="1">
      <c r="A5" s="67"/>
      <c r="B5" s="67"/>
      <c r="C5" s="67"/>
      <c r="D5" s="67"/>
      <c r="E5" s="2" t="s">
        <v>141</v>
      </c>
      <c r="F5" s="2" t="s">
        <v>142</v>
      </c>
      <c r="G5" s="2" t="s">
        <v>143</v>
      </c>
      <c r="H5" s="67"/>
      <c r="I5" s="67"/>
      <c r="J5" s="67"/>
      <c r="K5" s="67"/>
      <c r="L5" s="67"/>
      <c r="M5" s="67"/>
      <c r="N5" s="67"/>
    </row>
    <row r="6" spans="1:14" ht="26.25" thickBot="1">
      <c r="A6" s="19">
        <v>2010301</v>
      </c>
      <c r="B6" s="4" t="s">
        <v>32</v>
      </c>
      <c r="C6" s="5">
        <f>D6+N6</f>
        <v>9482600</v>
      </c>
      <c r="D6" s="5">
        <f>E6</f>
        <v>9482600</v>
      </c>
      <c r="E6" s="5">
        <v>9482600</v>
      </c>
      <c r="F6" s="5"/>
      <c r="G6" s="5"/>
      <c r="H6" s="5"/>
      <c r="I6" s="5"/>
      <c r="J6" s="5"/>
      <c r="K6" s="5"/>
      <c r="L6" s="5"/>
      <c r="M6" s="5"/>
      <c r="N6" s="5"/>
    </row>
    <row r="7" spans="1:14" ht="15" thickBot="1">
      <c r="A7" s="1"/>
      <c r="B7" s="2" t="s">
        <v>144</v>
      </c>
      <c r="C7" s="3">
        <f>SUM(C6)</f>
        <v>9482600</v>
      </c>
      <c r="D7" s="3">
        <f>SUM(D6)</f>
        <v>9482600</v>
      </c>
      <c r="E7" s="3">
        <f>SUM(E6)</f>
        <v>9482600</v>
      </c>
      <c r="F7" s="3"/>
      <c r="G7" s="3"/>
      <c r="H7" s="3"/>
      <c r="I7" s="3"/>
      <c r="J7" s="3"/>
      <c r="K7" s="3"/>
      <c r="L7" s="3"/>
      <c r="M7" s="3"/>
      <c r="N7" s="3">
        <f>SUM(N6)</f>
        <v>0</v>
      </c>
    </row>
  </sheetData>
  <sheetProtection/>
  <mergeCells count="16">
    <mergeCell ref="M3:M5"/>
    <mergeCell ref="N3:N5"/>
    <mergeCell ref="A1:N1"/>
    <mergeCell ref="A2:L2"/>
    <mergeCell ref="M2:N2"/>
    <mergeCell ref="A3:A5"/>
    <mergeCell ref="B3:B5"/>
    <mergeCell ref="C3:C5"/>
    <mergeCell ref="D3:G3"/>
    <mergeCell ref="H3:H5"/>
    <mergeCell ref="D4:D5"/>
    <mergeCell ref="E4:G4"/>
    <mergeCell ref="K3:K5"/>
    <mergeCell ref="L3:L5"/>
    <mergeCell ref="I3:I5"/>
    <mergeCell ref="J3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F11" sqref="F11"/>
    </sheetView>
  </sheetViews>
  <sheetFormatPr defaultColWidth="9.00390625" defaultRowHeight="14.25"/>
  <sheetData>
    <row r="1" spans="1:11" ht="23.25" thickBot="1">
      <c r="A1" s="73" t="s">
        <v>146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4.25">
      <c r="A2" s="83" t="s">
        <v>145</v>
      </c>
      <c r="B2" s="84"/>
      <c r="C2" s="84"/>
      <c r="D2" s="84"/>
      <c r="E2" s="84"/>
      <c r="F2" s="84"/>
      <c r="G2" s="84"/>
      <c r="H2" s="85"/>
      <c r="I2" s="86" t="s">
        <v>119</v>
      </c>
      <c r="J2" s="87"/>
      <c r="K2" s="88"/>
    </row>
    <row r="3" spans="1:11" ht="14.25">
      <c r="A3" s="57" t="s">
        <v>0</v>
      </c>
      <c r="B3" s="57" t="s">
        <v>1</v>
      </c>
      <c r="C3" s="57" t="s">
        <v>2</v>
      </c>
      <c r="D3" s="57" t="s">
        <v>19</v>
      </c>
      <c r="E3" s="57" t="s">
        <v>20</v>
      </c>
      <c r="F3" s="57" t="s">
        <v>21</v>
      </c>
      <c r="G3" s="57" t="s">
        <v>22</v>
      </c>
      <c r="H3" s="57"/>
      <c r="I3" s="57" t="s">
        <v>23</v>
      </c>
      <c r="J3" s="57" t="s">
        <v>24</v>
      </c>
      <c r="K3" s="57" t="s">
        <v>25</v>
      </c>
    </row>
    <row r="4" spans="1:11" ht="25.5">
      <c r="A4" s="57"/>
      <c r="B4" s="57"/>
      <c r="C4" s="57"/>
      <c r="D4" s="57"/>
      <c r="E4" s="57"/>
      <c r="F4" s="57"/>
      <c r="G4" s="8" t="s">
        <v>33</v>
      </c>
      <c r="H4" s="8" t="s">
        <v>147</v>
      </c>
      <c r="I4" s="57"/>
      <c r="J4" s="57"/>
      <c r="K4" s="57"/>
    </row>
    <row r="5" spans="1:11" ht="25.5">
      <c r="A5" s="10">
        <v>2010301</v>
      </c>
      <c r="B5" s="46" t="s">
        <v>32</v>
      </c>
      <c r="C5" s="47">
        <f>D5+E5+G5</f>
        <v>9482600</v>
      </c>
      <c r="D5" s="47">
        <v>5315000</v>
      </c>
      <c r="E5" s="47">
        <v>687200</v>
      </c>
      <c r="F5" s="47"/>
      <c r="G5" s="47">
        <v>3480400</v>
      </c>
      <c r="H5" s="47"/>
      <c r="I5" s="47"/>
      <c r="J5" s="47"/>
      <c r="K5" s="47"/>
    </row>
    <row r="6" spans="1:11" ht="14.25">
      <c r="A6" s="8"/>
      <c r="B6" s="8" t="s">
        <v>144</v>
      </c>
      <c r="C6" s="45">
        <f>SUM(C5)</f>
        <v>9482600</v>
      </c>
      <c r="D6" s="45">
        <f>SUM(D5)</f>
        <v>5315000</v>
      </c>
      <c r="E6" s="45">
        <f>SUM(E5)</f>
        <v>687200</v>
      </c>
      <c r="F6" s="45"/>
      <c r="G6" s="45">
        <f>SUM(G5)</f>
        <v>3480400</v>
      </c>
      <c r="H6" s="45"/>
      <c r="I6" s="45"/>
      <c r="J6" s="45"/>
      <c r="K6" s="45"/>
    </row>
  </sheetData>
  <sheetProtection/>
  <mergeCells count="13">
    <mergeCell ref="I3:I4"/>
    <mergeCell ref="J3:J4"/>
    <mergeCell ref="K3:K4"/>
    <mergeCell ref="A1:K1"/>
    <mergeCell ref="A2:H2"/>
    <mergeCell ref="I2:K2"/>
    <mergeCell ref="A3:A4"/>
    <mergeCell ref="B3:B4"/>
    <mergeCell ref="C3:C4"/>
    <mergeCell ref="D3:D4"/>
    <mergeCell ref="E3:E4"/>
    <mergeCell ref="F3:F4"/>
    <mergeCell ref="G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2016-04-26T07:10:34Z</cp:lastPrinted>
  <dcterms:created xsi:type="dcterms:W3CDTF">2015-12-02T01:29:16Z</dcterms:created>
  <dcterms:modified xsi:type="dcterms:W3CDTF">2016-04-27T00:54:18Z</dcterms:modified>
  <cp:category/>
  <cp:version/>
  <cp:contentType/>
  <cp:contentStatus/>
</cp:coreProperties>
</file>